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5 год\Исполнение за 1 полугодие 2025 г\Постановление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Бюджет!$B$16</definedName>
    <definedName name="FIO" localSheetId="0">Бюджет!$F$16</definedName>
    <definedName name="LAST_CELL" localSheetId="0">Бюджет!$J$60</definedName>
    <definedName name="SIGN" localSheetId="0">Бюджет!$B$16:$H$17</definedName>
  </definedNames>
  <calcPr calcId="152511"/>
</workbook>
</file>

<file path=xl/calcChain.xml><?xml version="1.0" encoding="utf-8"?>
<calcChain xmlns="http://schemas.openxmlformats.org/spreadsheetml/2006/main">
  <c r="C29" i="1" l="1"/>
  <c r="C22" i="1"/>
  <c r="C52" i="1" l="1"/>
  <c r="C49" i="1"/>
  <c r="C44" i="1"/>
  <c r="C41" i="1"/>
  <c r="C35" i="1"/>
  <c r="C33" i="1"/>
  <c r="C19" i="1"/>
  <c r="C17" i="1"/>
  <c r="C10" i="1"/>
  <c r="C9" i="1" l="1"/>
</calcChain>
</file>

<file path=xl/sharedStrings.xml><?xml version="1.0" encoding="utf-8"?>
<sst xmlns="http://schemas.openxmlformats.org/spreadsheetml/2006/main" count="101" uniqueCount="101">
  <si>
    <t>КФСР</t>
  </si>
  <si>
    <t>Наименование КФСР</t>
  </si>
  <si>
    <t>Итого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</si>
  <si>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</si>
  <si>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</si>
  <si>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</si>
  <si>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</si>
  <si>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</si>
  <si>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</si>
  <si>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</si>
  <si>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</si>
  <si>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</si>
  <si>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</si>
  <si>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</si>
  <si>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</si>
  <si>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</si>
  <si>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</si>
  <si>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</si>
  <si>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</si>
  <si>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</si>
  <si>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</si>
  <si>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</si>
  <si>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</si>
  <si>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</si>
  <si>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</si>
  <si>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</si>
  <si>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0400</t>
  </si>
  <si>
    <t>НАЦИОНАЛЬНАЯ ЭКОНОМИКА</t>
  </si>
  <si>
    <t>0401</t>
  </si>
  <si>
    <t>Общеэкономические вопросы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</si>
  <si>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</si>
  <si>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</si>
  <si>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</si>
  <si>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</si>
  <si>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</si>
  <si>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</si>
  <si>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0500</t>
  </si>
  <si>
    <t>ЖИЛИЩНО-КОММУНАЛЬНОЕ ХОЗЯЙСТВО</t>
  </si>
  <si>
    <t>0502</t>
  </si>
  <si>
    <t>Коммунальное хозяйство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</si>
  <si>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</si>
  <si>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</si>
  <si>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</si>
  <si>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</si>
  <si>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</si>
  <si>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</si>
  <si>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</si>
  <si>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</si>
  <si>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</si>
  <si>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</si>
  <si>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</si>
  <si>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</si>
  <si>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</si>
  <si>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</si>
  <si>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</si>
  <si>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</si>
  <si>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</si>
  <si>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</si>
  <si>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</si>
  <si>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</si>
  <si>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</si>
  <si>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</si>
  <si>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</si>
  <si>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</si>
  <si>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</si>
  <si>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</si>
  <si>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</si>
  <si>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</si>
  <si>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</si>
  <si>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</si>
  <si>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</si>
  <si>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</si>
  <si>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</si>
  <si>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</si>
  <si>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</si>
  <si>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</si>
  <si>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</si>
  <si>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</si>
  <si>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1105</t>
  </si>
  <si>
    <t>Другие вопросы в области физической культуры и спорта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</si>
  <si>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</si>
  <si>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</si>
  <si>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</si>
  <si>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</si>
  <si>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1402</t>
  </si>
  <si>
    <t>Иные дотации</t>
  </si>
  <si>
    <t>1403</t>
  </si>
  <si>
    <t>Прочие межбюджетные трансферты общего характера</t>
  </si>
  <si>
    <t>Сумма</t>
  </si>
  <si>
    <t>Приложение 2</t>
  </si>
  <si>
    <t>Другие вопросы в области национальной экономики</t>
  </si>
  <si>
    <t>0412</t>
  </si>
  <si>
    <t>Благоустройство</t>
  </si>
  <si>
    <t>0503</t>
  </si>
  <si>
    <t>к постановлению Администрации Катав-Ивановского муниципального района "Об исполнении районного бюджета Катав-Ивановского муниципального района за 1 полугодие 2025 года"</t>
  </si>
  <si>
    <t>Расходы районного бюджета Катав-Ивановского муниципального района по разделам и подразделам классификации расходов бюджетов за 1 полугодие 2025 года</t>
  </si>
  <si>
    <t>(руб.)</t>
  </si>
  <si>
    <t>Гражданская оборона</t>
  </si>
  <si>
    <t>Водное хозяйство</t>
  </si>
  <si>
    <t>0406</t>
  </si>
  <si>
    <t>от     30.07.2025г.      №702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</si>
</sst>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"/>
      <name val="Arial Cyr"/>
    </font>
    <font>
      <b/>
      <sz val="8.5"/>
      <name val="MS Sans Serif"/>
    </font>
    <font>
      <b/>
      <sz val="8"/>
      <name val="Arial Cyr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b/>
      <i/>
      <sz val="11"/>
      <name val="Arial Cyr"/>
    </font>
    <font>
      <i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horizontal="right"/>
    </xf>
    <xf numFmtId="4" fontId="6" fillId="0" borderId="1" xfId="0" applyNumberFormat="1" applyFont="1" applyBorder="1" applyAlignment="1" applyProtection="1">
      <alignment horizontal="right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0" fontId="4" fillId="0" borderId="0" xfId="0" applyFont="1" applyAlignment="1">
      <alignment horizontal="right" vertical="top"/>
    </xf>
    <xf numFmtId="0" fontId="0" fillId="0" borderId="0" xfId="0" applyAlignment="1">
      <alignment horizontal="right" vertical="top"/>
    </xf>
    <xf numFmtId="0" fontId="4" fillId="0" borderId="0" xfId="0" applyFont="1" applyAlignment="1">
      <alignment horizontal="justify" vertical="top" wrapText="1"/>
    </xf>
    <xf numFmtId="0" fontId="4" fillId="0" borderId="0" xfId="0" applyFont="1" applyBorder="1" applyAlignment="1">
      <alignment wrapText="1"/>
    </xf>
    <xf numFmtId="0" fontId="5" fillId="0" borderId="0" xfId="0" applyFont="1" applyAlignment="1">
      <alignment horizontal="center" vertical="top" wrapText="1"/>
    </xf>
    <xf numFmtId="49" fontId="6" fillId="0" borderId="1" xfId="0" applyNumberFormat="1" applyFont="1" applyBorder="1" applyAlignment="1" applyProtection="1">
      <alignment horizontal="left"/>
    </xf>
    <xf numFmtId="0" fontId="7" fillId="0" borderId="1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55"/>
  <sheetViews>
    <sheetView showGridLines="0" tabSelected="1" zoomScaleNormal="100" workbookViewId="0">
      <selection activeCell="A2" sqref="A2"/>
    </sheetView>
  </sheetViews>
  <sheetFormatPr defaultRowHeight="12.75" customHeight="1" outlineLevelRow="1" x14ac:dyDescent="0.2"/>
  <cols>
    <col min="1" max="1" width="68" customWidth="1"/>
    <col min="2" max="2" width="15.5703125" customWidth="1"/>
    <col min="3" max="3" width="19.7109375" customWidth="1"/>
    <col min="4" max="6" width="9.140625" customWidth="1"/>
    <col min="7" max="7" width="13.140625" customWidth="1"/>
    <col min="8" max="10" width="9.140625" customWidth="1"/>
  </cols>
  <sheetData>
    <row r="1" spans="1:3" ht="12.75" customHeight="1" x14ac:dyDescent="0.2">
      <c r="B1" s="10" t="s">
        <v>89</v>
      </c>
      <c r="C1" s="11"/>
    </row>
    <row r="2" spans="1:3" ht="73.900000000000006" customHeight="1" x14ac:dyDescent="0.2">
      <c r="B2" s="12" t="s">
        <v>94</v>
      </c>
      <c r="C2" s="12"/>
    </row>
    <row r="3" spans="1:3" ht="12.75" customHeight="1" x14ac:dyDescent="0.2">
      <c r="B3" s="13" t="s">
        <v>100</v>
      </c>
      <c r="C3" s="13"/>
    </row>
    <row r="6" spans="1:3" ht="41.45" customHeight="1" x14ac:dyDescent="0.2">
      <c r="A6" s="14" t="s">
        <v>95</v>
      </c>
      <c r="B6" s="14"/>
      <c r="C6" s="14"/>
    </row>
    <row r="7" spans="1:3" ht="12.75" customHeight="1" x14ac:dyDescent="0.2">
      <c r="C7" s="2" t="s">
        <v>96</v>
      </c>
    </row>
    <row r="8" spans="1:3" ht="22.15" customHeight="1" x14ac:dyDescent="0.2">
      <c r="A8" s="1" t="s">
        <v>1</v>
      </c>
      <c r="B8" s="1" t="s">
        <v>0</v>
      </c>
      <c r="C8" s="1" t="s">
        <v>88</v>
      </c>
    </row>
    <row r="9" spans="1:3" ht="13.15" customHeight="1" x14ac:dyDescent="0.2">
      <c r="A9" s="15" t="s">
        <v>2</v>
      </c>
      <c r="B9" s="16"/>
      <c r="C9" s="3">
        <f>C10+C17+C19+C22+C29+C33+C35+C41+C44+C49+C52</f>
        <v>971355893.93000007</v>
      </c>
    </row>
    <row r="10" spans="1:3" x14ac:dyDescent="0.2">
      <c r="A10" s="4" t="s">
        <v>4</v>
      </c>
      <c r="B10" s="5" t="s">
        <v>3</v>
      </c>
      <c r="C10" s="6">
        <f>C11+C12+C13+C14+C15+C16</f>
        <v>71054697.980000004</v>
      </c>
    </row>
    <row r="11" spans="1:3" ht="22.5" outlineLevel="1" x14ac:dyDescent="0.2">
      <c r="A11" s="7" t="s">
        <v>6</v>
      </c>
      <c r="B11" s="8" t="s">
        <v>5</v>
      </c>
      <c r="C11" s="9">
        <v>2109356.36</v>
      </c>
    </row>
    <row r="12" spans="1:3" ht="22.5" outlineLevel="1" x14ac:dyDescent="0.2">
      <c r="A12" s="7" t="s">
        <v>8</v>
      </c>
      <c r="B12" s="8" t="s">
        <v>7</v>
      </c>
      <c r="C12" s="9">
        <v>3765227.61</v>
      </c>
    </row>
    <row r="13" spans="1:3" ht="33.75" outlineLevel="1" x14ac:dyDescent="0.2">
      <c r="A13" s="7" t="s">
        <v>10</v>
      </c>
      <c r="B13" s="8" t="s">
        <v>9</v>
      </c>
      <c r="C13" s="9">
        <v>30186415.579999998</v>
      </c>
    </row>
    <row r="14" spans="1:3" outlineLevel="1" x14ac:dyDescent="0.2">
      <c r="A14" s="7" t="s">
        <v>12</v>
      </c>
      <c r="B14" s="8" t="s">
        <v>11</v>
      </c>
      <c r="C14" s="9">
        <v>1500</v>
      </c>
    </row>
    <row r="15" spans="1:3" ht="22.5" outlineLevel="1" x14ac:dyDescent="0.2">
      <c r="A15" s="7" t="s">
        <v>14</v>
      </c>
      <c r="B15" s="8" t="s">
        <v>13</v>
      </c>
      <c r="C15" s="9">
        <v>19493394.280000001</v>
      </c>
    </row>
    <row r="16" spans="1:3" outlineLevel="1" x14ac:dyDescent="0.2">
      <c r="A16" s="7" t="s">
        <v>16</v>
      </c>
      <c r="B16" s="8" t="s">
        <v>15</v>
      </c>
      <c r="C16" s="9">
        <v>15498804.15</v>
      </c>
    </row>
    <row r="17" spans="1:3" x14ac:dyDescent="0.2">
      <c r="A17" s="4" t="s">
        <v>18</v>
      </c>
      <c r="B17" s="5" t="s">
        <v>17</v>
      </c>
      <c r="C17" s="6">
        <f>C18</f>
        <v>1311868</v>
      </c>
    </row>
    <row r="18" spans="1:3" outlineLevel="1" x14ac:dyDescent="0.2">
      <c r="A18" s="7" t="s">
        <v>20</v>
      </c>
      <c r="B18" s="8" t="s">
        <v>19</v>
      </c>
      <c r="C18" s="9">
        <v>1311868</v>
      </c>
    </row>
    <row r="19" spans="1:3" x14ac:dyDescent="0.2">
      <c r="A19" s="4" t="s">
        <v>22</v>
      </c>
      <c r="B19" s="5" t="s">
        <v>21</v>
      </c>
      <c r="C19" s="6">
        <f>C20+C21</f>
        <v>1901237.74</v>
      </c>
    </row>
    <row r="20" spans="1:3" outlineLevel="1" x14ac:dyDescent="0.2">
      <c r="A20" s="7" t="s">
        <v>24</v>
      </c>
      <c r="B20" s="8" t="s">
        <v>23</v>
      </c>
      <c r="C20" s="9">
        <v>1781959.74</v>
      </c>
    </row>
    <row r="21" spans="1:3" outlineLevel="1" x14ac:dyDescent="0.2">
      <c r="A21" s="7" t="s">
        <v>97</v>
      </c>
      <c r="B21" s="8" t="s">
        <v>25</v>
      </c>
      <c r="C21" s="9">
        <v>119278</v>
      </c>
    </row>
    <row r="22" spans="1:3" x14ac:dyDescent="0.2">
      <c r="A22" s="4" t="s">
        <v>27</v>
      </c>
      <c r="B22" s="5" t="s">
        <v>26</v>
      </c>
      <c r="C22" s="6">
        <f>C23+C24+C25+C26+C27+C28</f>
        <v>9726589.9399999995</v>
      </c>
    </row>
    <row r="23" spans="1:3" outlineLevel="1" x14ac:dyDescent="0.2">
      <c r="A23" s="7" t="s">
        <v>29</v>
      </c>
      <c r="B23" s="8" t="s">
        <v>28</v>
      </c>
      <c r="C23" s="9">
        <v>171864</v>
      </c>
    </row>
    <row r="24" spans="1:3" outlineLevel="1" x14ac:dyDescent="0.2">
      <c r="A24" s="7" t="s">
        <v>31</v>
      </c>
      <c r="B24" s="8" t="s">
        <v>30</v>
      </c>
      <c r="C24" s="9">
        <v>240455.94</v>
      </c>
    </row>
    <row r="25" spans="1:3" outlineLevel="1" x14ac:dyDescent="0.2">
      <c r="A25" s="7" t="s">
        <v>98</v>
      </c>
      <c r="B25" s="8" t="s">
        <v>99</v>
      </c>
      <c r="C25" s="9">
        <v>2414791.9500000002</v>
      </c>
    </row>
    <row r="26" spans="1:3" outlineLevel="1" x14ac:dyDescent="0.2">
      <c r="A26" s="7" t="s">
        <v>33</v>
      </c>
      <c r="B26" s="8" t="s">
        <v>32</v>
      </c>
      <c r="C26" s="9">
        <v>4109790.32</v>
      </c>
    </row>
    <row r="27" spans="1:3" outlineLevel="1" x14ac:dyDescent="0.2">
      <c r="A27" s="7" t="s">
        <v>35</v>
      </c>
      <c r="B27" s="8" t="s">
        <v>34</v>
      </c>
      <c r="C27" s="9">
        <v>2323538.06</v>
      </c>
    </row>
    <row r="28" spans="1:3" outlineLevel="1" x14ac:dyDescent="0.2">
      <c r="A28" s="7" t="s">
        <v>90</v>
      </c>
      <c r="B28" s="8" t="s">
        <v>91</v>
      </c>
      <c r="C28" s="9">
        <v>466149.67</v>
      </c>
    </row>
    <row r="29" spans="1:3" x14ac:dyDescent="0.2">
      <c r="A29" s="4" t="s">
        <v>37</v>
      </c>
      <c r="B29" s="5" t="s">
        <v>36</v>
      </c>
      <c r="C29" s="6">
        <f>C30+C31+C32</f>
        <v>20506159.73</v>
      </c>
    </row>
    <row r="30" spans="1:3" x14ac:dyDescent="0.2">
      <c r="A30" s="7" t="s">
        <v>39</v>
      </c>
      <c r="B30" s="8" t="s">
        <v>38</v>
      </c>
      <c r="C30" s="9">
        <v>20386261.73</v>
      </c>
    </row>
    <row r="31" spans="1:3" outlineLevel="1" x14ac:dyDescent="0.2">
      <c r="A31" s="7" t="s">
        <v>92</v>
      </c>
      <c r="B31" s="8" t="s">
        <v>93</v>
      </c>
      <c r="C31" s="9">
        <v>65000</v>
      </c>
    </row>
    <row r="32" spans="1:3" outlineLevel="1" x14ac:dyDescent="0.2">
      <c r="A32" s="7" t="s">
        <v>41</v>
      </c>
      <c r="B32" s="8" t="s">
        <v>40</v>
      </c>
      <c r="C32" s="9">
        <v>54898</v>
      </c>
    </row>
    <row r="33" spans="1:3" x14ac:dyDescent="0.2">
      <c r="A33" s="4" t="s">
        <v>43</v>
      </c>
      <c r="B33" s="5" t="s">
        <v>42</v>
      </c>
      <c r="C33" s="6">
        <f>C34</f>
        <v>1068558.18</v>
      </c>
    </row>
    <row r="34" spans="1:3" outlineLevel="1" x14ac:dyDescent="0.2">
      <c r="A34" s="7" t="s">
        <v>45</v>
      </c>
      <c r="B34" s="8" t="s">
        <v>44</v>
      </c>
      <c r="C34" s="9">
        <v>1068558.18</v>
      </c>
    </row>
    <row r="35" spans="1:3" x14ac:dyDescent="0.2">
      <c r="A35" s="4" t="s">
        <v>47</v>
      </c>
      <c r="B35" s="5" t="s">
        <v>46</v>
      </c>
      <c r="C35" s="6">
        <f>C36+C37+C38+C39+C40</f>
        <v>379231144.67000002</v>
      </c>
    </row>
    <row r="36" spans="1:3" outlineLevel="1" x14ac:dyDescent="0.2">
      <c r="A36" s="7" t="s">
        <v>49</v>
      </c>
      <c r="B36" s="8" t="s">
        <v>48</v>
      </c>
      <c r="C36" s="9">
        <v>104991292.42</v>
      </c>
    </row>
    <row r="37" spans="1:3" outlineLevel="1" x14ac:dyDescent="0.2">
      <c r="A37" s="7" t="s">
        <v>51</v>
      </c>
      <c r="B37" s="8" t="s">
        <v>50</v>
      </c>
      <c r="C37" s="9">
        <v>225006977.75999999</v>
      </c>
    </row>
    <row r="38" spans="1:3" outlineLevel="1" x14ac:dyDescent="0.2">
      <c r="A38" s="7" t="s">
        <v>53</v>
      </c>
      <c r="B38" s="8" t="s">
        <v>52</v>
      </c>
      <c r="C38" s="9">
        <v>25134375.41</v>
      </c>
    </row>
    <row r="39" spans="1:3" outlineLevel="1" x14ac:dyDescent="0.2">
      <c r="A39" s="7" t="s">
        <v>55</v>
      </c>
      <c r="B39" s="8" t="s">
        <v>54</v>
      </c>
      <c r="C39" s="9">
        <v>381865.58</v>
      </c>
    </row>
    <row r="40" spans="1:3" outlineLevel="1" x14ac:dyDescent="0.2">
      <c r="A40" s="7" t="s">
        <v>57</v>
      </c>
      <c r="B40" s="8" t="s">
        <v>56</v>
      </c>
      <c r="C40" s="9">
        <v>23716633.5</v>
      </c>
    </row>
    <row r="41" spans="1:3" x14ac:dyDescent="0.2">
      <c r="A41" s="4" t="s">
        <v>59</v>
      </c>
      <c r="B41" s="5" t="s">
        <v>58</v>
      </c>
      <c r="C41" s="6">
        <f>C42+C43</f>
        <v>36698054.979999997</v>
      </c>
    </row>
    <row r="42" spans="1:3" outlineLevel="1" x14ac:dyDescent="0.2">
      <c r="A42" s="7" t="s">
        <v>61</v>
      </c>
      <c r="B42" s="8" t="s">
        <v>60</v>
      </c>
      <c r="C42" s="9">
        <v>24877244.199999999</v>
      </c>
    </row>
    <row r="43" spans="1:3" outlineLevel="1" x14ac:dyDescent="0.2">
      <c r="A43" s="7" t="s">
        <v>63</v>
      </c>
      <c r="B43" s="8" t="s">
        <v>62</v>
      </c>
      <c r="C43" s="9">
        <v>11820810.779999999</v>
      </c>
    </row>
    <row r="44" spans="1:3" x14ac:dyDescent="0.2">
      <c r="A44" s="4" t="s">
        <v>65</v>
      </c>
      <c r="B44" s="5" t="s">
        <v>64</v>
      </c>
      <c r="C44" s="6">
        <f>C45+C46+C47+C48</f>
        <v>177811372.72</v>
      </c>
    </row>
    <row r="45" spans="1:3" outlineLevel="1" x14ac:dyDescent="0.2">
      <c r="A45" s="7" t="s">
        <v>67</v>
      </c>
      <c r="B45" s="8" t="s">
        <v>66</v>
      </c>
      <c r="C45" s="9">
        <v>34806912.600000001</v>
      </c>
    </row>
    <row r="46" spans="1:3" outlineLevel="1" x14ac:dyDescent="0.2">
      <c r="A46" s="7" t="s">
        <v>69</v>
      </c>
      <c r="B46" s="8" t="s">
        <v>68</v>
      </c>
      <c r="C46" s="9">
        <v>87422839.109999999</v>
      </c>
    </row>
    <row r="47" spans="1:3" outlineLevel="1" x14ac:dyDescent="0.2">
      <c r="A47" s="7" t="s">
        <v>71</v>
      </c>
      <c r="B47" s="8" t="s">
        <v>70</v>
      </c>
      <c r="C47" s="9">
        <v>42824929.170000002</v>
      </c>
    </row>
    <row r="48" spans="1:3" outlineLevel="1" x14ac:dyDescent="0.2">
      <c r="A48" s="7" t="s">
        <v>73</v>
      </c>
      <c r="B48" s="8" t="s">
        <v>72</v>
      </c>
      <c r="C48" s="9">
        <v>12756691.84</v>
      </c>
    </row>
    <row r="49" spans="1:3" x14ac:dyDescent="0.2">
      <c r="A49" s="4" t="s">
        <v>75</v>
      </c>
      <c r="B49" s="5" t="s">
        <v>74</v>
      </c>
      <c r="C49" s="6">
        <f>C50+C51</f>
        <v>195184308.91</v>
      </c>
    </row>
    <row r="50" spans="1:3" outlineLevel="1" x14ac:dyDescent="0.2">
      <c r="A50" s="7" t="s">
        <v>77</v>
      </c>
      <c r="B50" s="8" t="s">
        <v>76</v>
      </c>
      <c r="C50" s="9">
        <v>3810764.15</v>
      </c>
    </row>
    <row r="51" spans="1:3" outlineLevel="1" x14ac:dyDescent="0.2">
      <c r="A51" s="7" t="s">
        <v>79</v>
      </c>
      <c r="B51" s="8" t="s">
        <v>78</v>
      </c>
      <c r="C51" s="9">
        <v>191373544.75999999</v>
      </c>
    </row>
    <row r="52" spans="1:3" ht="22.5" x14ac:dyDescent="0.2">
      <c r="A52" s="4" t="s">
        <v>81</v>
      </c>
      <c r="B52" s="5" t="s">
        <v>80</v>
      </c>
      <c r="C52" s="6">
        <f>C53+C54+C55</f>
        <v>76861901.079999998</v>
      </c>
    </row>
    <row r="53" spans="1:3" ht="22.5" outlineLevel="1" x14ac:dyDescent="0.2">
      <c r="A53" s="7" t="s">
        <v>83</v>
      </c>
      <c r="B53" s="8" t="s">
        <v>82</v>
      </c>
      <c r="C53" s="9">
        <v>19100294</v>
      </c>
    </row>
    <row r="54" spans="1:3" outlineLevel="1" x14ac:dyDescent="0.2">
      <c r="A54" s="7" t="s">
        <v>85</v>
      </c>
      <c r="B54" s="8" t="s">
        <v>84</v>
      </c>
      <c r="C54" s="9">
        <v>1800187.2</v>
      </c>
    </row>
    <row r="55" spans="1:3" outlineLevel="1" x14ac:dyDescent="0.2">
      <c r="A55" s="7" t="s">
        <v>87</v>
      </c>
      <c r="B55" s="8" t="s">
        <v>86</v>
      </c>
      <c r="C55" s="9">
        <v>55961419.880000003</v>
      </c>
    </row>
  </sheetData>
  <mergeCells count="5">
    <mergeCell ref="B1:C1"/>
    <mergeCell ref="B2:C2"/>
    <mergeCell ref="B3:C3"/>
    <mergeCell ref="A6:C6"/>
    <mergeCell ref="A9:B9"/>
  </mergeCells>
  <pageMargins left="0.35433070866141736" right="0.15748031496062992" top="0.39370078740157483" bottom="0.19685039370078741" header="0.51181102362204722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Бюджетный отдел 2 Тараканова Мария Александровна</dc:creator>
  <dc:description>POI HSSF rep:2.56.0.215 (p3)</dc:description>
  <cp:lastModifiedBy>Бюджетный отдел 1 Куделькина Алла Ильфатовна</cp:lastModifiedBy>
  <cp:lastPrinted>2025-07-04T11:05:19Z</cp:lastPrinted>
  <dcterms:created xsi:type="dcterms:W3CDTF">2024-04-23T08:37:42Z</dcterms:created>
  <dcterms:modified xsi:type="dcterms:W3CDTF">2025-07-31T08:26:32Z</dcterms:modified>
</cp:coreProperties>
</file>